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iego\link\"/>
    </mc:Choice>
  </mc:AlternateContent>
  <bookViews>
    <workbookView xWindow="0" yWindow="0" windowWidth="17925" windowHeight="9630"/>
  </bookViews>
  <sheets>
    <sheet name="link 1 persona fisica " sheetId="1" r:id="rId1"/>
    <sheet name="Foglio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 s="1"/>
  <c r="E17" i="1" s="1"/>
  <c r="E34" i="1"/>
  <c r="E35" i="1" s="1"/>
  <c r="E37" i="1" l="1"/>
  <c r="E36" i="1"/>
  <c r="E16" i="1"/>
</calcChain>
</file>

<file path=xl/sharedStrings.xml><?xml version="1.0" encoding="utf-8"?>
<sst xmlns="http://schemas.openxmlformats.org/spreadsheetml/2006/main" count="20" uniqueCount="15">
  <si>
    <t xml:space="preserve">link 1 </t>
  </si>
  <si>
    <t xml:space="preserve">donazione in denaro </t>
  </si>
  <si>
    <t xml:space="preserve">fascia di reddito </t>
  </si>
  <si>
    <t xml:space="preserve">max </t>
  </si>
  <si>
    <t xml:space="preserve">donazione in servizi </t>
  </si>
  <si>
    <t xml:space="preserve">post /giorno </t>
  </si>
  <si>
    <t xml:space="preserve">donatori post aggiuntivi </t>
  </si>
  <si>
    <t xml:space="preserve">donazione in cripto o via paypal </t>
  </si>
  <si>
    <t>giorni</t>
  </si>
  <si>
    <t xml:space="preserve">giorni </t>
  </si>
  <si>
    <t xml:space="preserve">Donazione persona fisica in denaro o cripto-paypal </t>
  </si>
  <si>
    <t>donazione valore totale        V</t>
  </si>
  <si>
    <t>detrazione irpef      =    Vx30%</t>
  </si>
  <si>
    <t>donazione valore totale       V</t>
  </si>
  <si>
    <t>detrazione irpef       =       Vx30%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</si>
</sst>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* #,##0\ [$€-410]_-;\-* #,##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164" fontId="2" fillId="2" borderId="3" xfId="0" applyNumberFormat="1" applyFont="1" applyFill="1" applyBorder="1"/>
    <xf numFmtId="0" fontId="0" fillId="0" borderId="0" xfId="0" applyFill="1"/>
    <xf numFmtId="0" fontId="2" fillId="2" borderId="3" xfId="0" applyFont="1" applyFill="1" applyBorder="1" applyAlignment="1">
      <alignment horizontal="right"/>
    </xf>
    <xf numFmtId="0" fontId="0" fillId="0" borderId="0" xfId="0" applyBorder="1"/>
    <xf numFmtId="0" fontId="4" fillId="0" borderId="6" xfId="0" applyFont="1" applyFill="1" applyBorder="1"/>
    <xf numFmtId="0" fontId="4" fillId="0" borderId="7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5" borderId="0" xfId="0" applyFill="1"/>
    <xf numFmtId="0" fontId="2" fillId="5" borderId="2" xfId="0" applyFont="1" applyFill="1" applyBorder="1"/>
    <xf numFmtId="0" fontId="0" fillId="5" borderId="3" xfId="0" applyFill="1" applyBorder="1"/>
    <xf numFmtId="1" fontId="0" fillId="5" borderId="3" xfId="0" applyNumberFormat="1" applyFill="1" applyBorder="1"/>
    <xf numFmtId="0" fontId="2" fillId="5" borderId="4" xfId="0" applyFont="1" applyFill="1" applyBorder="1"/>
    <xf numFmtId="0" fontId="2" fillId="0" borderId="3" xfId="0" applyFont="1" applyFill="1" applyBorder="1"/>
    <xf numFmtId="0" fontId="2" fillId="6" borderId="3" xfId="0" applyFont="1" applyFill="1" applyBorder="1"/>
    <xf numFmtId="0" fontId="0" fillId="6" borderId="3" xfId="0" applyFill="1" applyBorder="1"/>
    <xf numFmtId="0" fontId="0" fillId="3" borderId="0" xfId="0" applyFill="1"/>
    <xf numFmtId="0" fontId="4" fillId="3" borderId="0" xfId="0" applyFont="1" applyFill="1" applyBorder="1"/>
    <xf numFmtId="164" fontId="5" fillId="4" borderId="3" xfId="0" applyNumberFormat="1" applyFont="1" applyFill="1" applyBorder="1"/>
    <xf numFmtId="164" fontId="6" fillId="4" borderId="5" xfId="0" applyNumberFormat="1" applyFont="1" applyFill="1" applyBorder="1"/>
    <xf numFmtId="9" fontId="2" fillId="0" borderId="3" xfId="0" applyNumberFormat="1" applyFont="1" applyFill="1" applyBorder="1"/>
    <xf numFmtId="0" fontId="0" fillId="0" borderId="3" xfId="0" applyFill="1" applyBorder="1"/>
    <xf numFmtId="0" fontId="3" fillId="0" borderId="9" xfId="0" applyFont="1" applyFill="1" applyBorder="1"/>
    <xf numFmtId="0" fontId="0" fillId="5" borderId="10" xfId="0" applyFill="1" applyBorder="1"/>
    <xf numFmtId="0" fontId="2" fillId="0" borderId="8" xfId="0" applyFont="1" applyFill="1" applyBorder="1"/>
    <xf numFmtId="0" fontId="0" fillId="0" borderId="8" xfId="0" applyFill="1" applyBorder="1"/>
    <xf numFmtId="0" fontId="2" fillId="0" borderId="4" xfId="0" applyFont="1" applyFill="1" applyBorder="1"/>
    <xf numFmtId="9" fontId="2" fillId="0" borderId="2" xfId="0" applyNumberFormat="1" applyFont="1" applyFill="1" applyBorder="1"/>
    <xf numFmtId="164" fontId="7" fillId="5" borderId="10" xfId="0" applyNumberFormat="1" applyFont="1" applyFill="1" applyBorder="1"/>
    <xf numFmtId="164" fontId="3" fillId="0" borderId="8" xfId="0" applyNumberFormat="1" applyFont="1" applyFill="1" applyBorder="1"/>
    <xf numFmtId="164" fontId="7" fillId="5" borderId="13" xfId="0" applyNumberFormat="1" applyFont="1" applyFill="1" applyBorder="1"/>
    <xf numFmtId="164" fontId="3" fillId="0" borderId="8" xfId="1" applyNumberFormat="1" applyFont="1" applyFill="1" applyBorder="1"/>
    <xf numFmtId="164" fontId="5" fillId="7" borderId="5" xfId="0" applyNumberFormat="1" applyFont="1" applyFill="1" applyBorder="1"/>
    <xf numFmtId="0" fontId="2" fillId="7" borderId="11" xfId="0" applyFont="1" applyFill="1" applyBorder="1"/>
    <xf numFmtId="0" fontId="2" fillId="7" borderId="12" xfId="0" applyFont="1" applyFill="1" applyBorder="1"/>
    <xf numFmtId="16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00FF"/>
      <color rgb="FFF1E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21</xdr:row>
      <xdr:rowOff>19050</xdr:rowOff>
    </xdr:from>
    <xdr:to>
      <xdr:col>6</xdr:col>
      <xdr:colOff>661660</xdr:colOff>
      <xdr:row>26</xdr:row>
      <xdr:rowOff>156326</xdr:rowOff>
    </xdr:to>
    <xdr:sp macro="" textlink="">
      <xdr:nvSpPr>
        <xdr:cNvPr id="2" name="CasellaDiTesto 1"/>
        <xdr:cNvSpPr txBox="1"/>
      </xdr:nvSpPr>
      <xdr:spPr>
        <a:xfrm>
          <a:off x="352425" y="4258039"/>
          <a:ext cx="5024474" cy="1082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passo 1</a:t>
          </a:r>
          <a:r>
            <a:rPr lang="it-IT" sz="1200"/>
            <a:t>)inserire nella</a:t>
          </a:r>
          <a:r>
            <a:rPr lang="it-IT" sz="1200" baseline="0"/>
            <a:t> casella verde un valore inferiore o uguale alla donazione massima consentita dalla propria fascia di reddito indicato nella colonna gialla </a:t>
          </a:r>
        </a:p>
        <a:p>
          <a:r>
            <a:rPr lang="it-IT" sz="1200" b="1" baseline="0"/>
            <a:t>passo 2</a:t>
          </a:r>
          <a:r>
            <a:rPr lang="it-IT" sz="1200" baseline="0"/>
            <a:t>) nel caso ci siano donatori aggiuntivi indicarli nella casella viola,</a:t>
          </a:r>
        </a:p>
        <a:p>
          <a:r>
            <a:rPr lang="it-IT" sz="1200" baseline="0"/>
            <a:t>il valore totale della donazione è indicato nella casella arancione e va scritto nel quadro E del 730  rigo 8, codice 71 </a:t>
          </a:r>
          <a:endParaRPr lang="it-IT" sz="1200"/>
        </a:p>
      </xdr:txBody>
    </xdr:sp>
    <xdr:clientData/>
  </xdr:twoCellAnchor>
  <xdr:twoCellAnchor>
    <xdr:from>
      <xdr:col>0</xdr:col>
      <xdr:colOff>352643</xdr:colOff>
      <xdr:row>40</xdr:row>
      <xdr:rowOff>149055</xdr:rowOff>
    </xdr:from>
    <xdr:to>
      <xdr:col>7</xdr:col>
      <xdr:colOff>10907</xdr:colOff>
      <xdr:row>46</xdr:row>
      <xdr:rowOff>38877</xdr:rowOff>
    </xdr:to>
    <xdr:sp macro="" textlink="">
      <xdr:nvSpPr>
        <xdr:cNvPr id="3" name="CasellaDiTesto 2"/>
        <xdr:cNvSpPr txBox="1"/>
      </xdr:nvSpPr>
      <xdr:spPr>
        <a:xfrm>
          <a:off x="352643" y="8303621"/>
          <a:ext cx="5042805" cy="1056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passo 1</a:t>
          </a:r>
          <a:r>
            <a:rPr lang="it-IT" sz="1200"/>
            <a:t>)inserire nella casella verde un valore inferiore o uguale alla donazione massima consentita dalla propria fascia di reddito indicato nella colonna gialla </a:t>
          </a:r>
        </a:p>
        <a:p>
          <a:r>
            <a:rPr lang="it-IT" sz="1200" b="1"/>
            <a:t>passo 2)</a:t>
          </a:r>
          <a:r>
            <a:rPr lang="it-IT" sz="1200"/>
            <a:t> nel caso ci siano donatori aggiuntivi indicarli nella casella viola</a:t>
          </a:r>
        </a:p>
        <a:p>
          <a:r>
            <a:rPr lang="it-IT" sz="1200"/>
            <a:t>il valore totale della donazione è indicato nella casella arancione e va indicato nel quadro E del 730  rigo 8 ,codice 71</a:t>
          </a:r>
        </a:p>
        <a:p>
          <a:endParaRPr lang="it-IT" sz="1100"/>
        </a:p>
      </xdr:txBody>
    </xdr:sp>
    <xdr:clientData/>
  </xdr:twoCellAnchor>
  <xdr:twoCellAnchor>
    <xdr:from>
      <xdr:col>4</xdr:col>
      <xdr:colOff>145638</xdr:colOff>
      <xdr:row>10</xdr:row>
      <xdr:rowOff>79982</xdr:rowOff>
    </xdr:from>
    <xdr:to>
      <xdr:col>4</xdr:col>
      <xdr:colOff>854341</xdr:colOff>
      <xdr:row>11</xdr:row>
      <xdr:rowOff>180104</xdr:rowOff>
    </xdr:to>
    <xdr:sp macro="" textlink="">
      <xdr:nvSpPr>
        <xdr:cNvPr id="6" name="Freccia in giù 5"/>
        <xdr:cNvSpPr/>
      </xdr:nvSpPr>
      <xdr:spPr>
        <a:xfrm>
          <a:off x="2897709" y="2155850"/>
          <a:ext cx="708703" cy="289168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144765</xdr:colOff>
      <xdr:row>30</xdr:row>
      <xdr:rowOff>76345</xdr:rowOff>
    </xdr:from>
    <xdr:to>
      <xdr:col>4</xdr:col>
      <xdr:colOff>843434</xdr:colOff>
      <xdr:row>31</xdr:row>
      <xdr:rowOff>193263</xdr:rowOff>
    </xdr:to>
    <xdr:sp macro="" textlink="">
      <xdr:nvSpPr>
        <xdr:cNvPr id="8" name="Freccia in giù 7"/>
        <xdr:cNvSpPr/>
      </xdr:nvSpPr>
      <xdr:spPr>
        <a:xfrm>
          <a:off x="2896836" y="6016746"/>
          <a:ext cx="698669" cy="305964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154256</xdr:colOff>
      <xdr:row>38</xdr:row>
      <xdr:rowOff>3340</xdr:rowOff>
    </xdr:from>
    <xdr:to>
      <xdr:col>4</xdr:col>
      <xdr:colOff>868631</xdr:colOff>
      <xdr:row>39</xdr:row>
      <xdr:rowOff>136690</xdr:rowOff>
    </xdr:to>
    <xdr:sp macro="" textlink="">
      <xdr:nvSpPr>
        <xdr:cNvPr id="9" name="Freccia in su 8"/>
        <xdr:cNvSpPr/>
      </xdr:nvSpPr>
      <xdr:spPr>
        <a:xfrm>
          <a:off x="2912795" y="7617155"/>
          <a:ext cx="714375" cy="325087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152401</xdr:colOff>
      <xdr:row>18</xdr:row>
      <xdr:rowOff>19050</xdr:rowOff>
    </xdr:from>
    <xdr:to>
      <xdr:col>4</xdr:col>
      <xdr:colOff>866775</xdr:colOff>
      <xdr:row>19</xdr:row>
      <xdr:rowOff>133350</xdr:rowOff>
    </xdr:to>
    <xdr:sp macro="" textlink="">
      <xdr:nvSpPr>
        <xdr:cNvPr id="13" name="Freccia in su 12"/>
        <xdr:cNvSpPr/>
      </xdr:nvSpPr>
      <xdr:spPr>
        <a:xfrm>
          <a:off x="2876551" y="3562350"/>
          <a:ext cx="714374" cy="304800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0</xdr:col>
      <xdr:colOff>359915</xdr:colOff>
      <xdr:row>1</xdr:row>
      <xdr:rowOff>0</xdr:rowOff>
    </xdr:from>
    <xdr:to>
      <xdr:col>7</xdr:col>
      <xdr:colOff>1</xdr:colOff>
      <xdr:row>7</xdr:row>
      <xdr:rowOff>36354</xdr:rowOff>
    </xdr:to>
    <xdr:pic>
      <xdr:nvPicPr>
        <xdr:cNvPr id="11" name="Immagine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915" y="305382"/>
          <a:ext cx="5020620" cy="1170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E10" zoomScale="232" zoomScaleNormal="232" workbookViewId="0">
      <selection activeCell="F20" sqref="F20"/>
    </sheetView>
  </sheetViews>
  <sheetFormatPr defaultRowHeight="15" x14ac:dyDescent="0.25"/>
  <cols>
    <col min="1" max="1" width="5.42578125" customWidth="1"/>
    <col min="2" max="2" width="13.42578125" customWidth="1"/>
    <col min="3" max="3" width="16.140625" customWidth="1"/>
    <col min="4" max="4" width="6.28515625" customWidth="1"/>
    <col min="5" max="6" width="14.7109375" customWidth="1"/>
    <col min="7" max="7" width="10" customWidth="1"/>
    <col min="8" max="8" width="5.7109375" customWidth="1"/>
    <col min="9" max="9" width="17.85546875" customWidth="1"/>
    <col min="10" max="10" width="12.140625" customWidth="1"/>
  </cols>
  <sheetData>
    <row r="1" spans="1:9" ht="24" customHeight="1" x14ac:dyDescent="0.25">
      <c r="A1" s="17"/>
      <c r="B1" s="17"/>
      <c r="C1" s="17"/>
      <c r="D1" s="17"/>
      <c r="E1" s="17"/>
      <c r="F1" s="17"/>
      <c r="G1" s="17"/>
      <c r="H1" s="17"/>
    </row>
    <row r="2" spans="1:9" x14ac:dyDescent="0.25">
      <c r="A2" s="17"/>
      <c r="B2" s="9"/>
      <c r="C2" s="9"/>
      <c r="D2" s="9"/>
      <c r="E2" s="9"/>
      <c r="F2" s="9"/>
      <c r="G2" s="9"/>
      <c r="H2" s="17"/>
    </row>
    <row r="3" spans="1:9" x14ac:dyDescent="0.25">
      <c r="A3" s="17"/>
      <c r="B3" s="9"/>
      <c r="C3" s="9"/>
      <c r="D3" s="9"/>
      <c r="E3" s="9"/>
      <c r="F3" s="9"/>
      <c r="G3" s="9"/>
      <c r="H3" s="17"/>
    </row>
    <row r="4" spans="1:9" x14ac:dyDescent="0.25">
      <c r="A4" s="17"/>
      <c r="B4" s="9"/>
      <c r="C4" s="9"/>
      <c r="D4" s="9"/>
      <c r="E4" s="9"/>
      <c r="F4" s="9"/>
      <c r="G4" s="9"/>
      <c r="H4" s="17"/>
    </row>
    <row r="5" spans="1:9" x14ac:dyDescent="0.25">
      <c r="A5" s="17"/>
      <c r="B5" s="9"/>
      <c r="C5" s="9"/>
      <c r="D5" s="9"/>
      <c r="E5" s="9"/>
      <c r="F5" s="9"/>
      <c r="G5" s="9"/>
      <c r="H5" s="17"/>
    </row>
    <row r="6" spans="1:9" x14ac:dyDescent="0.25">
      <c r="A6" s="17"/>
      <c r="B6" s="9"/>
      <c r="C6" s="9"/>
      <c r="D6" s="9"/>
      <c r="E6" s="9"/>
      <c r="F6" s="9"/>
      <c r="G6" s="9"/>
      <c r="H6" s="17"/>
    </row>
    <row r="7" spans="1:9" x14ac:dyDescent="0.25">
      <c r="A7" s="17"/>
      <c r="B7" s="9"/>
      <c r="C7" s="9"/>
      <c r="D7" s="9"/>
      <c r="E7" s="9"/>
      <c r="F7" s="9"/>
      <c r="G7" s="9"/>
      <c r="H7" s="17"/>
    </row>
    <row r="8" spans="1:9" ht="15.75" thickBot="1" x14ac:dyDescent="0.3">
      <c r="A8" s="17"/>
      <c r="B8" s="9"/>
      <c r="C8" s="9"/>
      <c r="D8" s="9"/>
      <c r="E8" s="9"/>
      <c r="F8" s="9"/>
      <c r="G8" s="9"/>
      <c r="H8" s="17"/>
    </row>
    <row r="9" spans="1:9" ht="19.5" thickBot="1" x14ac:dyDescent="0.35">
      <c r="A9" s="17"/>
      <c r="B9" s="23" t="s">
        <v>0</v>
      </c>
      <c r="C9" s="5" t="s">
        <v>10</v>
      </c>
      <c r="D9" s="5"/>
      <c r="E9" s="5"/>
      <c r="F9" s="5"/>
      <c r="G9" s="6"/>
      <c r="H9" s="18"/>
      <c r="I9" s="4"/>
    </row>
    <row r="10" spans="1:9" x14ac:dyDescent="0.25">
      <c r="A10" s="17"/>
      <c r="B10" s="9"/>
      <c r="C10" s="9"/>
      <c r="D10" s="9"/>
      <c r="E10" s="9"/>
      <c r="F10" s="9"/>
      <c r="G10" s="9"/>
      <c r="H10" s="17"/>
    </row>
    <row r="11" spans="1:9" x14ac:dyDescent="0.25">
      <c r="A11" s="17"/>
      <c r="B11" s="9"/>
      <c r="C11" s="9"/>
      <c r="D11" s="9"/>
      <c r="E11" s="9"/>
      <c r="F11" s="9"/>
      <c r="G11" s="9"/>
      <c r="H11" s="17"/>
    </row>
    <row r="12" spans="1:9" x14ac:dyDescent="0.25">
      <c r="A12" s="17"/>
      <c r="B12" s="9"/>
      <c r="C12" s="9"/>
      <c r="D12" s="9"/>
      <c r="E12" s="9"/>
      <c r="F12" s="9"/>
      <c r="G12" s="9"/>
      <c r="H12" s="17"/>
    </row>
    <row r="13" spans="1:9" ht="15.75" x14ac:dyDescent="0.25">
      <c r="A13" s="17"/>
      <c r="B13" s="7" t="s">
        <v>1</v>
      </c>
      <c r="C13" s="8"/>
      <c r="D13" s="10"/>
      <c r="E13" s="19">
        <v>2600</v>
      </c>
      <c r="F13" s="14" t="s">
        <v>2</v>
      </c>
      <c r="G13" s="3" t="s">
        <v>3</v>
      </c>
      <c r="H13" s="17"/>
    </row>
    <row r="14" spans="1:9" ht="16.5" thickBot="1" x14ac:dyDescent="0.3">
      <c r="A14" s="17"/>
      <c r="B14" s="24" t="s">
        <v>4</v>
      </c>
      <c r="C14" s="24"/>
      <c r="D14" s="11"/>
      <c r="E14" s="29">
        <f>1.7*E13/0.3</f>
        <v>14733.333333333334</v>
      </c>
      <c r="F14" s="21">
        <v>0.23</v>
      </c>
      <c r="G14" s="1">
        <v>1725</v>
      </c>
      <c r="H14" s="17"/>
      <c r="I14" s="36"/>
    </row>
    <row r="15" spans="1:9" ht="16.5" thickBot="1" x14ac:dyDescent="0.3">
      <c r="A15" s="17"/>
      <c r="B15" s="34" t="s">
        <v>11</v>
      </c>
      <c r="C15" s="35"/>
      <c r="D15" s="27"/>
      <c r="E15" s="33">
        <f>SUM(E13:E14)</f>
        <v>17333.333333333336</v>
      </c>
      <c r="F15" s="28">
        <v>0.27</v>
      </c>
      <c r="G15" s="1">
        <v>3480</v>
      </c>
      <c r="H15" s="17"/>
      <c r="I15" s="36"/>
    </row>
    <row r="16" spans="1:9" ht="18.75" x14ac:dyDescent="0.3">
      <c r="A16" s="17"/>
      <c r="B16" s="25" t="s">
        <v>12</v>
      </c>
      <c r="C16" s="26"/>
      <c r="D16" s="22"/>
      <c r="E16" s="30">
        <f>E15*0.3</f>
        <v>5200.0000000000009</v>
      </c>
      <c r="F16" s="21">
        <v>0.38</v>
      </c>
      <c r="G16" s="1">
        <v>8610</v>
      </c>
      <c r="H16" s="17"/>
      <c r="I16" s="36"/>
    </row>
    <row r="17" spans="1:9" x14ac:dyDescent="0.25">
      <c r="A17" s="17"/>
      <c r="B17" s="11" t="s">
        <v>5</v>
      </c>
      <c r="C17" s="11">
        <v>20</v>
      </c>
      <c r="D17" s="11" t="s">
        <v>8</v>
      </c>
      <c r="E17" s="12">
        <f>INT(E15/(20*1.2*(2+E18)))+1</f>
        <v>362</v>
      </c>
      <c r="F17" s="21">
        <v>0.41</v>
      </c>
      <c r="G17" s="1">
        <v>12710</v>
      </c>
      <c r="H17" s="17"/>
      <c r="I17" s="36"/>
    </row>
    <row r="18" spans="1:9" x14ac:dyDescent="0.25">
      <c r="A18" s="17"/>
      <c r="B18" s="11" t="s">
        <v>6</v>
      </c>
      <c r="C18" s="11"/>
      <c r="D18" s="11"/>
      <c r="E18" s="15">
        <v>0</v>
      </c>
      <c r="F18" s="21">
        <v>0.43</v>
      </c>
      <c r="G18" s="1">
        <v>15000</v>
      </c>
      <c r="H18" s="17"/>
      <c r="I18" s="36"/>
    </row>
    <row r="19" spans="1:9" x14ac:dyDescent="0.25">
      <c r="A19" s="17"/>
      <c r="B19" s="9"/>
      <c r="C19" s="9"/>
      <c r="D19" s="9"/>
      <c r="E19" s="9"/>
      <c r="F19" s="9"/>
      <c r="G19" s="9"/>
      <c r="H19" s="17"/>
    </row>
    <row r="20" spans="1:9" x14ac:dyDescent="0.25">
      <c r="A20" s="17"/>
      <c r="B20" s="9"/>
      <c r="C20" s="9"/>
      <c r="D20" s="9"/>
      <c r="E20" s="9"/>
      <c r="F20" s="9"/>
      <c r="G20" s="9"/>
      <c r="H20" s="17"/>
    </row>
    <row r="21" spans="1:9" x14ac:dyDescent="0.25">
      <c r="A21" s="17"/>
      <c r="B21" s="9"/>
      <c r="C21" s="9"/>
      <c r="D21" s="9"/>
      <c r="E21" s="9"/>
      <c r="F21" s="9"/>
      <c r="G21" s="9"/>
      <c r="H21" s="17"/>
    </row>
    <row r="22" spans="1:9" x14ac:dyDescent="0.25">
      <c r="A22" s="17"/>
      <c r="B22" s="9"/>
      <c r="C22" s="9"/>
      <c r="D22" s="9"/>
      <c r="E22" s="9"/>
      <c r="F22" s="9"/>
      <c r="G22" s="9"/>
      <c r="H22" s="17"/>
    </row>
    <row r="23" spans="1:9" x14ac:dyDescent="0.25">
      <c r="A23" s="17"/>
      <c r="B23" s="9"/>
      <c r="C23" s="9"/>
      <c r="D23" s="9"/>
      <c r="E23" s="9"/>
      <c r="F23" s="9"/>
      <c r="G23" s="9"/>
      <c r="H23" s="17"/>
    </row>
    <row r="24" spans="1:9" x14ac:dyDescent="0.25">
      <c r="A24" s="17"/>
      <c r="B24" s="9"/>
      <c r="C24" s="9"/>
      <c r="D24" s="9"/>
      <c r="E24" s="9"/>
      <c r="F24" s="9"/>
      <c r="G24" s="9"/>
      <c r="H24" s="17"/>
    </row>
    <row r="25" spans="1:9" x14ac:dyDescent="0.25">
      <c r="A25" s="17"/>
      <c r="B25" s="9"/>
      <c r="C25" s="9"/>
      <c r="D25" s="9"/>
      <c r="E25" s="9"/>
      <c r="F25" s="9"/>
      <c r="G25" s="9"/>
      <c r="H25" s="17"/>
    </row>
    <row r="26" spans="1:9" x14ac:dyDescent="0.25">
      <c r="A26" s="17"/>
      <c r="B26" s="9"/>
      <c r="C26" s="9"/>
      <c r="D26" s="9"/>
      <c r="E26" s="9"/>
      <c r="F26" s="9"/>
      <c r="G26" s="9"/>
      <c r="H26" s="17"/>
    </row>
    <row r="27" spans="1:9" x14ac:dyDescent="0.25">
      <c r="A27" s="17"/>
      <c r="B27" s="9"/>
      <c r="C27" s="9"/>
      <c r="D27" s="9"/>
      <c r="E27" s="9"/>
      <c r="F27" s="9"/>
      <c r="G27" s="9"/>
      <c r="H27" s="17"/>
    </row>
    <row r="28" spans="1:9" x14ac:dyDescent="0.25">
      <c r="A28" s="17"/>
      <c r="B28" s="9"/>
      <c r="C28" s="9"/>
      <c r="D28" s="9"/>
      <c r="E28" s="9"/>
      <c r="F28" s="9"/>
      <c r="G28" s="9"/>
      <c r="H28" s="17"/>
    </row>
    <row r="29" spans="1:9" x14ac:dyDescent="0.25">
      <c r="A29" s="17"/>
      <c r="B29" s="9"/>
      <c r="C29" s="9"/>
      <c r="D29" s="9"/>
      <c r="E29" s="9"/>
      <c r="F29" s="9"/>
      <c r="G29" s="9"/>
      <c r="H29" s="17"/>
    </row>
    <row r="30" spans="1:9" x14ac:dyDescent="0.25">
      <c r="A30" s="17"/>
      <c r="B30" s="9"/>
      <c r="C30" s="9"/>
      <c r="D30" s="9"/>
      <c r="E30" s="9"/>
      <c r="F30" s="9"/>
      <c r="G30" s="9"/>
      <c r="H30" s="17"/>
    </row>
    <row r="31" spans="1:9" x14ac:dyDescent="0.25">
      <c r="A31" s="17"/>
      <c r="B31" s="9"/>
      <c r="C31" s="9"/>
      <c r="D31" s="9"/>
      <c r="E31" s="9"/>
      <c r="F31" s="9"/>
      <c r="G31" s="9"/>
      <c r="H31" s="17"/>
    </row>
    <row r="32" spans="1:9" ht="15.75" thickBot="1" x14ac:dyDescent="0.3">
      <c r="A32" s="17"/>
      <c r="B32" s="9"/>
      <c r="C32" s="9"/>
      <c r="D32" s="9"/>
      <c r="E32" s="9"/>
      <c r="F32" s="9"/>
      <c r="G32" s="9"/>
      <c r="H32" s="17"/>
    </row>
    <row r="33" spans="1:8" ht="16.5" thickBot="1" x14ac:dyDescent="0.3">
      <c r="A33" s="17"/>
      <c r="B33" s="7" t="s">
        <v>7</v>
      </c>
      <c r="C33" s="8"/>
      <c r="D33" s="13"/>
      <c r="E33" s="20">
        <v>500</v>
      </c>
      <c r="F33" s="8" t="s">
        <v>2</v>
      </c>
      <c r="G33" s="3" t="s">
        <v>3</v>
      </c>
      <c r="H33" s="17"/>
    </row>
    <row r="34" spans="1:8" ht="16.5" thickBot="1" x14ac:dyDescent="0.3">
      <c r="A34" s="17"/>
      <c r="B34" s="24" t="s">
        <v>4</v>
      </c>
      <c r="C34" s="24"/>
      <c r="D34" s="11"/>
      <c r="E34" s="31">
        <f>2*E33/0.3</f>
        <v>3333.3333333333335</v>
      </c>
      <c r="F34" s="21">
        <v>0.23</v>
      </c>
      <c r="G34" s="1">
        <v>1725</v>
      </c>
      <c r="H34" s="17"/>
    </row>
    <row r="35" spans="1:8" ht="16.5" thickBot="1" x14ac:dyDescent="0.3">
      <c r="A35" s="17"/>
      <c r="B35" s="34" t="s">
        <v>13</v>
      </c>
      <c r="C35" s="35"/>
      <c r="D35" s="27"/>
      <c r="E35" s="33">
        <f>E34</f>
        <v>3333.3333333333335</v>
      </c>
      <c r="F35" s="28">
        <v>0.27</v>
      </c>
      <c r="G35" s="1">
        <v>3480</v>
      </c>
      <c r="H35" s="17"/>
    </row>
    <row r="36" spans="1:8" ht="18.75" x14ac:dyDescent="0.3">
      <c r="A36" s="17"/>
      <c r="B36" s="25" t="s">
        <v>14</v>
      </c>
      <c r="C36" s="26"/>
      <c r="D36" s="22"/>
      <c r="E36" s="32">
        <f>E35*0.3</f>
        <v>1000</v>
      </c>
      <c r="F36" s="21">
        <v>0.38</v>
      </c>
      <c r="G36" s="1">
        <v>8610</v>
      </c>
      <c r="H36" s="17"/>
    </row>
    <row r="37" spans="1:8" x14ac:dyDescent="0.25">
      <c r="A37" s="17"/>
      <c r="B37" s="11" t="s">
        <v>5</v>
      </c>
      <c r="C37" s="11">
        <v>20</v>
      </c>
      <c r="D37" s="11" t="s">
        <v>9</v>
      </c>
      <c r="E37" s="12">
        <f>INT(E35/(20*1.2*(2+E38)))+1</f>
        <v>70</v>
      </c>
      <c r="F37" s="21">
        <v>0.41</v>
      </c>
      <c r="G37" s="1">
        <v>12710</v>
      </c>
      <c r="H37" s="17"/>
    </row>
    <row r="38" spans="1:8" x14ac:dyDescent="0.25">
      <c r="A38" s="17"/>
      <c r="B38" s="11" t="s">
        <v>6</v>
      </c>
      <c r="C38" s="11"/>
      <c r="D38" s="11"/>
      <c r="E38" s="16">
        <v>0</v>
      </c>
      <c r="F38" s="21">
        <v>0.43</v>
      </c>
      <c r="G38" s="1">
        <v>15000</v>
      </c>
      <c r="H38" s="17"/>
    </row>
    <row r="39" spans="1:8" x14ac:dyDescent="0.25">
      <c r="A39" s="17"/>
      <c r="B39" s="9"/>
      <c r="C39" s="9"/>
      <c r="D39" s="9"/>
      <c r="E39" s="9"/>
      <c r="F39" s="9"/>
      <c r="G39" s="9"/>
      <c r="H39" s="17"/>
    </row>
    <row r="40" spans="1:8" x14ac:dyDescent="0.25">
      <c r="A40" s="17"/>
      <c r="B40" s="9"/>
      <c r="C40" s="9"/>
      <c r="D40" s="9"/>
      <c r="E40" s="9"/>
      <c r="F40" s="9"/>
      <c r="G40" s="9"/>
      <c r="H40" s="17"/>
    </row>
    <row r="41" spans="1:8" x14ac:dyDescent="0.25">
      <c r="A41" s="17"/>
      <c r="B41" s="9"/>
      <c r="C41" s="9"/>
      <c r="D41" s="9"/>
      <c r="E41" s="9"/>
      <c r="F41" s="9"/>
      <c r="G41" s="9"/>
      <c r="H41" s="17"/>
    </row>
    <row r="42" spans="1:8" x14ac:dyDescent="0.25">
      <c r="A42" s="17"/>
      <c r="B42" s="9"/>
      <c r="C42" s="9"/>
      <c r="D42" s="9"/>
      <c r="E42" s="9"/>
      <c r="F42" s="9"/>
      <c r="G42" s="9"/>
      <c r="H42" s="17"/>
    </row>
    <row r="43" spans="1:8" x14ac:dyDescent="0.25">
      <c r="A43" s="17"/>
      <c r="B43" s="9"/>
      <c r="C43" s="9"/>
      <c r="D43" s="9"/>
      <c r="E43" s="9"/>
      <c r="F43" s="9"/>
      <c r="G43" s="9"/>
      <c r="H43" s="17"/>
    </row>
    <row r="44" spans="1:8" x14ac:dyDescent="0.25">
      <c r="A44" s="17"/>
      <c r="B44" s="9"/>
      <c r="C44" s="9"/>
      <c r="D44" s="9"/>
      <c r="E44" s="9"/>
      <c r="F44" s="9"/>
      <c r="G44" s="9"/>
      <c r="H44" s="17"/>
    </row>
    <row r="45" spans="1:8" x14ac:dyDescent="0.25">
      <c r="A45" s="17"/>
      <c r="B45" s="9"/>
      <c r="C45" s="9"/>
      <c r="D45" s="9"/>
      <c r="E45" s="9"/>
      <c r="F45" s="9"/>
      <c r="G45" s="9"/>
      <c r="H45" s="17"/>
    </row>
    <row r="46" spans="1:8" x14ac:dyDescent="0.25">
      <c r="A46" s="17"/>
      <c r="B46" s="9"/>
      <c r="C46" s="9"/>
      <c r="D46" s="9"/>
      <c r="E46" s="9"/>
      <c r="F46" s="9"/>
      <c r="G46" s="9"/>
      <c r="H46" s="17"/>
    </row>
    <row r="47" spans="1:8" x14ac:dyDescent="0.25">
      <c r="A47" s="17"/>
      <c r="B47" s="17"/>
      <c r="C47" s="17"/>
      <c r="D47" s="17"/>
      <c r="E47" s="17"/>
      <c r="F47" s="17"/>
      <c r="G47" s="17"/>
      <c r="H47" s="17"/>
    </row>
    <row r="48" spans="1:8" x14ac:dyDescent="0.25">
      <c r="A48" s="17"/>
      <c r="B48" s="17"/>
      <c r="C48" s="17"/>
      <c r="D48" s="17"/>
      <c r="E48" s="17"/>
      <c r="F48" s="17"/>
      <c r="G48" s="17"/>
      <c r="H48" s="17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link 1 persona fisica 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2021-11-12T15:56:14Z</cp:lastPrinted>
  <dcterms:created xsi:type="dcterms:W3CDTF">2021-10-16T19:39:10Z</dcterms:created>
  <dcterms:modified xsi:type="dcterms:W3CDTF">2021-11-19T08:08:57Z</dcterms:modified>
</cp:coreProperties>
</file>